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knot\Documents\knott consulting\how2excel\2_Videos\EN\"/>
    </mc:Choice>
  </mc:AlternateContent>
  <xr:revisionPtr revIDLastSave="0" documentId="13_ncr:1_{641FEA73-144B-4123-ABBC-67C2276F3B9D}" xr6:coauthVersionLast="45" xr6:coauthVersionMax="45" xr10:uidLastSave="{00000000-0000-0000-0000-000000000000}"/>
  <bookViews>
    <workbookView xWindow="-30828" yWindow="1092" windowWidth="30936" windowHeight="16896" xr2:uid="{51D267B7-38CC-4F33-9096-C632DCB755EF}"/>
  </bookViews>
  <sheets>
    <sheet name="Worksheet list" sheetId="10" r:id="rId1"/>
    <sheet name="Exponential growth &gt;" sheetId="8" r:id="rId2"/>
    <sheet name="Chess + rice" sheetId="4" r:id="rId3"/>
    <sheet name="Infections &gt;" sheetId="11" r:id="rId4"/>
    <sheet name="DOTS" sheetId="7" r:id="rId5"/>
    <sheet name="Covid-19" sheetId="2" r:id="rId6"/>
    <sheet name="WZ" sheetId="3" r:id="rId7"/>
  </sheets>
  <calcPr calcId="191029" calcMode="autoNoTable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2" l="1"/>
  <c r="C28" i="2"/>
  <c r="C29" i="2"/>
  <c r="M13" i="4" l="1"/>
  <c r="M14" i="4"/>
  <c r="M5" i="4"/>
  <c r="L14" i="4" l="1"/>
  <c r="L13" i="4"/>
  <c r="L6" i="4"/>
  <c r="L5" i="4"/>
  <c r="B2" i="11"/>
  <c r="B2" i="8"/>
  <c r="C3" i="10"/>
  <c r="K6" i="4"/>
  <c r="D25" i="2"/>
  <c r="B2" i="2"/>
  <c r="K7" i="4" l="1"/>
  <c r="M6" i="4"/>
  <c r="E25" i="2"/>
  <c r="D27" i="2"/>
  <c r="D28" i="2"/>
  <c r="D29" i="2"/>
  <c r="D26" i="2"/>
  <c r="M7" i="4" l="1"/>
  <c r="L7" i="4"/>
  <c r="K8" i="4"/>
  <c r="F25" i="2"/>
  <c r="E28" i="2"/>
  <c r="E26" i="2"/>
  <c r="E29" i="2"/>
  <c r="E27" i="2"/>
  <c r="M8" i="4" l="1"/>
  <c r="L8" i="4"/>
  <c r="K9" i="4"/>
  <c r="G25" i="2"/>
  <c r="F27" i="2"/>
  <c r="F28" i="2"/>
  <c r="F26" i="2"/>
  <c r="F29" i="2"/>
  <c r="G29" i="2" s="1"/>
  <c r="M9" i="4" l="1"/>
  <c r="L9" i="4"/>
  <c r="K10" i="4"/>
  <c r="H25" i="2"/>
  <c r="G28" i="2"/>
  <c r="G27" i="2"/>
  <c r="H27" i="2" s="1"/>
  <c r="G26" i="2"/>
  <c r="M10" i="4" l="1"/>
  <c r="K11" i="4"/>
  <c r="L10" i="4"/>
  <c r="I25" i="2"/>
  <c r="I27" i="2" s="1"/>
  <c r="H26" i="2"/>
  <c r="I26" i="2" s="1"/>
  <c r="H28" i="2"/>
  <c r="I28" i="2" s="1"/>
  <c r="H29" i="2"/>
  <c r="I29" i="2" s="1"/>
  <c r="M11" i="4" l="1"/>
  <c r="L11" i="4"/>
  <c r="K12" i="4"/>
  <c r="M12" i="4" l="1"/>
  <c r="L12" i="4"/>
</calcChain>
</file>

<file path=xl/sharedStrings.xml><?xml version="1.0" encoding="utf-8"?>
<sst xmlns="http://schemas.openxmlformats.org/spreadsheetml/2006/main" count="50" uniqueCount="49">
  <si>
    <t>in (days)</t>
  </si>
  <si>
    <t>Number of infected persons in (number of) days</t>
  </si>
  <si>
    <r>
      <t>R</t>
    </r>
    <r>
      <rPr>
        <vertAlign val="subscript"/>
        <sz val="9"/>
        <color theme="1"/>
        <rFont val="Calibri"/>
        <family val="2"/>
      </rPr>
      <t>o</t>
    </r>
  </si>
  <si>
    <r>
      <t>average time taken to infect R</t>
    </r>
    <r>
      <rPr>
        <vertAlign val="subscript"/>
        <sz val="9"/>
        <color theme="1"/>
        <rFont val="Calibri"/>
        <family val="2"/>
      </rPr>
      <t>0</t>
    </r>
    <r>
      <rPr>
        <sz val="9"/>
        <color theme="1"/>
        <rFont val="Calibri"/>
        <family val="2"/>
      </rPr>
      <t xml:space="preserve"> persons; depends upon how often the infected persons come into contact with other people</t>
    </r>
  </si>
  <si>
    <t xml:space="preserve">Contact level </t>
  </si>
  <si>
    <t>A contact level of 25% means that infected persons restrict contact to other persons to just a quarter of normal levels</t>
  </si>
  <si>
    <t>https://www.nytimes.com/2020/03/05/health/coronavirus-deaths-rates.html</t>
  </si>
  <si>
    <t>© Westdeutsche Zeitung 21.3.2020</t>
  </si>
  <si>
    <t>Square no.</t>
  </si>
  <si>
    <t>.</t>
  </si>
  <si>
    <t>..</t>
  </si>
  <si>
    <t>….</t>
  </si>
  <si>
    <t>© NY Times 2020</t>
  </si>
  <si>
    <t>D</t>
  </si>
  <si>
    <t>O</t>
  </si>
  <si>
    <t>T</t>
  </si>
  <si>
    <t>S</t>
  </si>
  <si>
    <r>
      <t>R</t>
    </r>
    <r>
      <rPr>
        <b/>
        <vertAlign val="subscript"/>
        <sz val="9"/>
        <color theme="1"/>
        <rFont val="Calibri"/>
        <family val="2"/>
      </rPr>
      <t>0</t>
    </r>
  </si>
  <si>
    <t>Terminology</t>
  </si>
  <si>
    <t>R = D*O*T*S</t>
  </si>
  <si>
    <t>Duration</t>
  </si>
  <si>
    <t>Susceptibility</t>
  </si>
  <si>
    <t>Transmission probability</t>
  </si>
  <si>
    <t>Opportunity</t>
  </si>
  <si>
    <t>The power of exponential growth</t>
  </si>
  <si>
    <t>Nr.</t>
  </si>
  <si>
    <t>Worksheet Name</t>
  </si>
  <si>
    <t>Exponential growth &gt;</t>
  </si>
  <si>
    <t>Chess + rice</t>
  </si>
  <si>
    <t>Infections &gt;</t>
  </si>
  <si>
    <t>DOTS</t>
  </si>
  <si>
    <t>Covid-19</t>
  </si>
  <si>
    <t>WZ</t>
  </si>
  <si>
    <t>See interview in the NY Times (March 5, 2020) with Adam Kucharski, mathematician at the London School of Hygiene &amp; Tropical Medicine</t>
  </si>
  <si>
    <t xml:space="preserve">© 2020 www.how2excel.com </t>
  </si>
  <si>
    <t>Number of grains on square</t>
  </si>
  <si>
    <t>Reproduction number = the number of other people (on average) that one infected person will infect in a given time period</t>
  </si>
  <si>
    <t>virus’s reproduction number = the number of people (on average) that one infected person will infect in a given time period</t>
  </si>
  <si>
    <t>Source: Singerlaboratory</t>
  </si>
  <si>
    <t>Now</t>
  </si>
  <si>
    <t>After 5 days…</t>
  </si>
  <si>
    <t>After 30 days…</t>
  </si>
  <si>
    <t>(no restriction)</t>
  </si>
  <si>
    <t>406 people infected</t>
  </si>
  <si>
    <t>15 people infected</t>
  </si>
  <si>
    <t>Just 2,5 people infected</t>
  </si>
  <si>
    <t>(i.e. 50% less)</t>
  </si>
  <si>
    <t>(i.e. 75% less)</t>
  </si>
  <si>
    <t>Number of grains 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</si>
</sst>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%_(;\-0%_(;\-_("/>
    <numFmt numFmtId="165" formatCode="0;\-0;0;@_("/>
    <numFmt numFmtId="166" formatCode="#,##0_(;\(#,##0\);\-_("/>
    <numFmt numFmtId="167" formatCode="#,##0.0_(;\(#,##0.0\);\-_("/>
    <numFmt numFmtId="168" formatCode="#,##0;\(#,##0\)"/>
  </numFmts>
  <fonts count="14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sz val="9"/>
      <color theme="1"/>
      <name val="Calibri"/>
      <family val="2"/>
    </font>
    <font>
      <vertAlign val="subscript"/>
      <sz val="9"/>
      <color theme="1"/>
      <name val="Calibri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</font>
    <font>
      <u/>
      <sz val="10"/>
      <color theme="10"/>
      <name val="Calibri"/>
      <family val="2"/>
    </font>
    <font>
      <u/>
      <sz val="9"/>
      <color theme="10"/>
      <name val="Calibri"/>
      <family val="2"/>
    </font>
    <font>
      <b/>
      <sz val="9"/>
      <color theme="1"/>
      <name val="Calibri"/>
      <family val="2"/>
    </font>
    <font>
      <b/>
      <vertAlign val="subscript"/>
      <sz val="9"/>
      <color theme="1"/>
      <name val="Calibri"/>
      <family val="2"/>
    </font>
    <font>
      <b/>
      <sz val="22"/>
      <color rgb="FF0070C0"/>
      <name val="Calibri"/>
      <family val="2"/>
    </font>
    <font>
      <b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rgb="FF0070C0"/>
      </top>
      <bottom style="thick">
        <color rgb="FF0070C0"/>
      </bottom>
      <diagonal/>
    </border>
  </borders>
  <cellStyleXfs count="3">
    <xf numFmtId="0" fontId="0" fillId="0" borderId="0"/>
    <xf numFmtId="168" fontId="5" fillId="2" borderId="1" applyNumberFormat="0" applyFont="0" applyAlignment="0">
      <protection locked="0"/>
    </xf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/>
    <xf numFmtId="167" fontId="6" fillId="2" borderId="1" xfId="1" applyNumberFormat="1" applyFont="1" applyAlignment="1">
      <protection locked="0"/>
    </xf>
    <xf numFmtId="0" fontId="7" fillId="3" borderId="0" xfId="0" applyFont="1" applyFill="1" applyAlignment="1">
      <alignment horizontal="centerContinuous"/>
    </xf>
    <xf numFmtId="16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/>
    <xf numFmtId="0" fontId="8" fillId="0" borderId="0" xfId="2"/>
    <xf numFmtId="0" fontId="9" fillId="0" borderId="0" xfId="2" applyFont="1"/>
    <xf numFmtId="166" fontId="3" fillId="0" borderId="0" xfId="0" applyNumberFormat="1" applyFont="1" applyAlignment="1"/>
    <xf numFmtId="0" fontId="2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6" fontId="3" fillId="2" borderId="1" xfId="1" applyNumberFormat="1" applyFont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10" xfId="0" applyFont="1" applyBorder="1" applyAlignment="1">
      <alignment horizontal="left" vertical="center"/>
    </xf>
    <xf numFmtId="0" fontId="8" fillId="0" borderId="0" xfId="2" quotePrefix="1"/>
    <xf numFmtId="0" fontId="13" fillId="0" borderId="0" xfId="2" quotePrefix="1" applyFont="1"/>
    <xf numFmtId="0" fontId="1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</cellXfs>
  <cellStyles count="3">
    <cellStyle name="01 Input" xfId="1" xr:uid="{15ABC568-F93B-45F2-944D-C79D5300A291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/>
              <a:t>Number of infected</a:t>
            </a:r>
            <a:r>
              <a:rPr lang="de-DE" sz="1200" baseline="0"/>
              <a:t> persons per contact %</a:t>
            </a:r>
            <a:endParaRPr lang="de-D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70758965228139"/>
          <c:y val="0.17171296296296296"/>
          <c:w val="0.7453185187746153"/>
          <c:h val="0.70141987459900845"/>
        </c:manualLayout>
      </c:layout>
      <c:lineChart>
        <c:grouping val="standard"/>
        <c:varyColors val="0"/>
        <c:ser>
          <c:idx val="0"/>
          <c:order val="0"/>
          <c:tx>
            <c:strRef>
              <c:f>'Covid-19'!$B$26</c:f>
              <c:strCache>
                <c:ptCount val="1"/>
                <c:pt idx="0">
                  <c:v>100% 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'Covid-19'!$C$25:$I$25</c:f>
              <c:numCache>
                <c:formatCode>#,##0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'Covid-19'!$C$26:$I$26</c:f>
              <c:numCache>
                <c:formatCode>#,##0_(;\(#,##0\);\-_(</c:formatCode>
                <c:ptCount val="7"/>
                <c:pt idx="0">
                  <c:v>1</c:v>
                </c:pt>
                <c:pt idx="1">
                  <c:v>3.5</c:v>
                </c:pt>
                <c:pt idx="2">
                  <c:v>9.75</c:v>
                </c:pt>
                <c:pt idx="3">
                  <c:v>25.375</c:v>
                </c:pt>
                <c:pt idx="4">
                  <c:v>64.4375</c:v>
                </c:pt>
                <c:pt idx="5">
                  <c:v>162.09375</c:v>
                </c:pt>
                <c:pt idx="6">
                  <c:v>406.234375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001-4935-AF23-FC6928D9E4D2}"/>
            </c:ext>
          </c:extLst>
        </c:ser>
        <c:ser>
          <c:idx val="3"/>
          <c:order val="1"/>
          <c:tx>
            <c:strRef>
              <c:f>'Covid-19'!$B$27</c:f>
              <c:strCache>
                <c:ptCount val="1"/>
                <c:pt idx="0">
                  <c:v>75% 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'Covid-19'!$C$25:$I$25</c:f>
              <c:numCache>
                <c:formatCode>#,##0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'Covid-19'!$C$27:$I$27</c:f>
              <c:numCache>
                <c:formatCode>#,##0_(;\(#,##0\);\-_(</c:formatCode>
                <c:ptCount val="7"/>
                <c:pt idx="0">
                  <c:v>1</c:v>
                </c:pt>
                <c:pt idx="1">
                  <c:v>2.875</c:v>
                </c:pt>
                <c:pt idx="2">
                  <c:v>6.390625</c:v>
                </c:pt>
                <c:pt idx="3">
                  <c:v>12.982421875</c:v>
                </c:pt>
                <c:pt idx="4">
                  <c:v>25.342041015625</c:v>
                </c:pt>
                <c:pt idx="5">
                  <c:v>48.516326904296875</c:v>
                </c:pt>
                <c:pt idx="6">
                  <c:v>91.968112945556641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001-4935-AF23-FC6928D9E4D2}"/>
            </c:ext>
          </c:extLst>
        </c:ser>
        <c:ser>
          <c:idx val="1"/>
          <c:order val="2"/>
          <c:tx>
            <c:strRef>
              <c:f>'Covid-19'!$B$28</c:f>
              <c:strCache>
                <c:ptCount val="1"/>
                <c:pt idx="0">
                  <c:v>50% 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'Covid-19'!$C$25:$I$25</c:f>
              <c:numCache>
                <c:formatCode>#,##0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'Covid-19'!$C$28:$I$28</c:f>
              <c:numCache>
                <c:formatCode>#,##0_(;\(#,##0\);\-_(</c:formatCode>
                <c:ptCount val="7"/>
                <c:pt idx="0">
                  <c:v>1</c:v>
                </c:pt>
                <c:pt idx="1">
                  <c:v>2.25</c:v>
                </c:pt>
                <c:pt idx="2">
                  <c:v>3.8125</c:v>
                </c:pt>
                <c:pt idx="3">
                  <c:v>5.765625</c:v>
                </c:pt>
                <c:pt idx="4">
                  <c:v>8.20703125</c:v>
                </c:pt>
                <c:pt idx="5">
                  <c:v>11.2587890625</c:v>
                </c:pt>
                <c:pt idx="6">
                  <c:v>15.073486328125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001-4935-AF23-FC6928D9E4D2}"/>
            </c:ext>
          </c:extLst>
        </c:ser>
        <c:ser>
          <c:idx val="2"/>
          <c:order val="3"/>
          <c:tx>
            <c:strRef>
              <c:f>'Covid-19'!$B$29</c:f>
              <c:strCache>
                <c:ptCount val="1"/>
                <c:pt idx="0">
                  <c:v>25%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'Covid-19'!$C$25:$I$25</c:f>
              <c:numCache>
                <c:formatCode>#,##0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'Covid-19'!$C$29:$I$29</c:f>
              <c:numCache>
                <c:formatCode>#,##0_(;\(#,##0\);\-_(</c:formatCode>
                <c:ptCount val="7"/>
                <c:pt idx="0">
                  <c:v>1</c:v>
                </c:pt>
                <c:pt idx="1">
                  <c:v>1.625</c:v>
                </c:pt>
                <c:pt idx="2">
                  <c:v>2.015625</c:v>
                </c:pt>
                <c:pt idx="3">
                  <c:v>2.259765625</c:v>
                </c:pt>
                <c:pt idx="4">
                  <c:v>2.412353515625</c:v>
                </c:pt>
                <c:pt idx="5">
                  <c:v>2.507720947265625</c:v>
                </c:pt>
                <c:pt idx="6">
                  <c:v>2.5673255920410156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001-4935-AF23-FC6928D9E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638456"/>
        <c:axId val="589639768"/>
      </c:lineChart>
      <c:catAx>
        <c:axId val="58963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days</a:t>
                </a:r>
              </a:p>
            </c:rich>
          </c:tx>
          <c:layout>
            <c:manualLayout>
              <c:xMode val="edge"/>
              <c:yMode val="edge"/>
              <c:x val="0.8605128049992653"/>
              <c:y val="0.887939703868538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9639768"/>
        <c:crosses val="autoZero"/>
        <c:auto val="1"/>
        <c:lblAlgn val="ctr"/>
        <c:lblOffset val="100"/>
        <c:noMultiLvlLbl val="0"/>
      </c:catAx>
      <c:valAx>
        <c:axId val="58963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963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446747394775438"/>
          <c:y val="0.33829132431815595"/>
          <c:w val="9.5408120636951116E-2"/>
          <c:h val="0.305708661417322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198120</xdr:colOff>
      <xdr:row>0</xdr:row>
      <xdr:rowOff>137161</xdr:rowOff>
    </xdr:from>
    <xdr:to>
      <xdr:col>4</xdr:col>
      <xdr:colOff>434808</xdr:colOff>
      <xdr:row>4</xdr:row>
      <xdr:rowOff>45721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15EC7-0088-41B3-A010-3CE9177E6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560" y="137161"/>
          <a:ext cx="846288" cy="830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10</xdr:col>
      <xdr:colOff>281940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B7893B-DF21-4E0B-810C-A29636B81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38101</xdr:colOff>
      <xdr:row>2</xdr:row>
      <xdr:rowOff>22860</xdr:rowOff>
    </xdr:from>
    <xdr:to>
      <xdr:col>5</xdr:col>
      <xdr:colOff>0</xdr:colOff>
      <xdr:row>25</xdr:row>
      <xdr:rowOff>156073</xdr:rowOff>
    </xdr:to>
    <xdr:pic>
      <xdr:nvPicPr>
        <xdr:cNvPr id="2" name="676e8084-5f5f-47cf-a515-7da10a726548" descr="Image">
          <a:extLst>
            <a:ext uri="{FF2B5EF4-FFF2-40B4-BE49-F238E27FC236}">
              <a16:creationId xmlns:a16="http://schemas.microsoft.com/office/drawing/2014/main" id="{A859DFA7-184C-4044-A149-6BF4F7116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1" y="350520"/>
          <a:ext cx="6187439" cy="4164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how2excel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ytimes.com/2020/03/05/health/coronavirus-deaths-rates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E5C00-0700-4283-8254-553D482E1D55}">
  <sheetPr>
    <tabColor rgb="FF002060"/>
  </sheetPr>
  <dimension ref="B2:C16"/>
  <sheetViews>
    <sheetView showGridLines="0" tabSelected="1" zoomScaleNormal="100" workbookViewId="0"/>
  </sheetViews>
  <sheetFormatPr defaultColWidth="8.88671875" defaultRowHeight="13.8" x14ac:dyDescent="0.3"/>
  <cols>
    <col min="1" max="1" width="2.77734375" customWidth="1"/>
    <col min="2" max="2" width="4.77734375" style="1" customWidth="1"/>
    <col min="3" max="3" width="54" customWidth="1"/>
  </cols>
  <sheetData>
    <row r="2" spans="2:3" ht="14.4" thickBot="1" x14ac:dyDescent="0.35"/>
    <row r="3" spans="2:3" ht="30" thickTop="1" thickBot="1" x14ac:dyDescent="0.35">
      <c r="B3" s="37"/>
      <c r="C3" s="34" t="str">
        <f ca="1">MID(CELL("filename",C3),FIND("[",CELL("filename",C3))+1,FIND(".xls",CELL("filename",C3))-(FIND("[",CELL("filename",C3))+1))</f>
        <v>Covid-19 infection projection</v>
      </c>
    </row>
    <row r="4" spans="2:3" ht="14.4" thickTop="1" x14ac:dyDescent="0.3"/>
    <row r="5" spans="2:3" x14ac:dyDescent="0.3">
      <c r="B5" s="38" t="s">
        <v>25</v>
      </c>
      <c r="C5" s="11" t="s">
        <v>26</v>
      </c>
    </row>
    <row r="7" spans="2:3" x14ac:dyDescent="0.3">
      <c r="C7" s="36" t="s">
        <v>27</v>
      </c>
    </row>
    <row r="8" spans="2:3" x14ac:dyDescent="0.3">
      <c r="B8" s="1">
        <v>1</v>
      </c>
      <c r="C8" s="35" t="s">
        <v>28</v>
      </c>
    </row>
    <row r="10" spans="2:3" x14ac:dyDescent="0.3">
      <c r="C10" s="36" t="s">
        <v>29</v>
      </c>
    </row>
    <row r="11" spans="2:3" x14ac:dyDescent="0.3">
      <c r="B11" s="1">
        <v>2</v>
      </c>
      <c r="C11" s="35" t="s">
        <v>30</v>
      </c>
    </row>
    <row r="12" spans="2:3" x14ac:dyDescent="0.3">
      <c r="B12" s="1">
        <v>3</v>
      </c>
      <c r="C12" s="35" t="s">
        <v>31</v>
      </c>
    </row>
    <row r="13" spans="2:3" x14ac:dyDescent="0.3">
      <c r="B13" s="1">
        <v>4</v>
      </c>
      <c r="C13" s="35" t="s">
        <v>32</v>
      </c>
    </row>
    <row r="16" spans="2:3" x14ac:dyDescent="0.3">
      <c r="C16" s="12" t="s">
        <v>34</v>
      </c>
    </row>
  </sheetData>
  <hyperlinks>
    <hyperlink ref="C7" location="'Exponential growth &gt;'!A1" display="'Exponential growth &gt;'!A1" xr:uid="{7F5DD67C-84F4-4D45-AADA-50CF95CE4E22}"/>
    <hyperlink ref="C8" location="'Chess + rice'!A1" display="'Chess + rice'!A1" xr:uid="{0FBD41AB-8251-4DBB-BFDB-2533EB3B9251}"/>
    <hyperlink ref="C10" location="'Infections &gt;'!A1" display="'Infections &gt;'!A1" xr:uid="{2C3E5C5F-513B-4375-986F-F43B6E2DA16E}"/>
    <hyperlink ref="C11" location="'DOTS'!A1" display="'DOTS'!A1" xr:uid="{0DDBCE4D-7C91-4A16-90F1-6593D8CA91DF}"/>
    <hyperlink ref="C12" location="'Covid-19'!A1" display="'Covid-19'!A1" xr:uid="{7C4E8EE7-B215-4664-8C19-CC209E364CDD}"/>
    <hyperlink ref="C13" location="'WZ'!A1" display="'WZ'!A1" xr:uid="{C6A1BAD2-69EE-4542-B85F-E10FEF6E2784}"/>
    <hyperlink ref="C16" r:id="rId1" xr:uid="{4E6D428E-52BE-4AEB-8FFE-6C24339DF61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91DE-8856-4D38-92B9-F36661C49C14}">
  <sheetPr>
    <tabColor rgb="FF0070C0"/>
  </sheetPr>
  <dimension ref="B2"/>
  <sheetViews>
    <sheetView showGridLines="0" workbookViewId="0"/>
  </sheetViews>
  <sheetFormatPr defaultColWidth="8.88671875" defaultRowHeight="13.8" x14ac:dyDescent="0.3"/>
  <cols>
    <col min="1" max="1" width="2.77734375" customWidth="1"/>
    <col min="2" max="2" width="25.77734375" customWidth="1"/>
  </cols>
  <sheetData>
    <row r="2" spans="2:2" ht="15.6" x14ac:dyDescent="0.3">
      <c r="B2" s="39" t="str">
        <f ca="1">MID(CELL("filename",B2),FIND("]",CELL("filename",B2))+1,256)</f>
        <v>Exponential growth &gt;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104A7-5BB2-4DAE-8522-7D1701425569}">
  <dimension ref="B2:M14"/>
  <sheetViews>
    <sheetView showGridLines="0" workbookViewId="0"/>
  </sheetViews>
  <sheetFormatPr defaultColWidth="8.88671875" defaultRowHeight="13.8" x14ac:dyDescent="0.3"/>
  <cols>
    <col min="1" max="10" width="2.77734375" customWidth="1"/>
    <col min="11" max="11" width="12.77734375" customWidth="1"/>
    <col min="12" max="13" width="19.6640625" customWidth="1"/>
  </cols>
  <sheetData>
    <row r="2" spans="2:13" ht="15.6" x14ac:dyDescent="0.3">
      <c r="B2" s="7" t="s">
        <v>24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4" spans="2:13" ht="24.6" x14ac:dyDescent="0.3">
      <c r="K4" s="9" t="s">
        <v>8</v>
      </c>
      <c r="L4" s="40" t="s">
        <v>35</v>
      </c>
      <c r="M4" s="40" t="s">
        <v>48</v>
      </c>
    </row>
    <row r="5" spans="2:13" ht="13.8" customHeight="1" x14ac:dyDescent="0.3">
      <c r="B5" s="15" t="s">
        <v>9</v>
      </c>
      <c r="C5" s="16" t="s">
        <v>10</v>
      </c>
      <c r="D5" s="29" t="s">
        <v>11</v>
      </c>
      <c r="E5" s="30"/>
      <c r="F5" s="17"/>
      <c r="G5" s="16"/>
      <c r="H5" s="17"/>
      <c r="I5" s="18"/>
      <c r="K5" s="14">
        <v>1</v>
      </c>
      <c r="L5" s="14">
        <f t="shared" ref="L5:L14" si="0">2^(K5-1)</f>
        <v>1</v>
      </c>
      <c r="M5" s="14">
        <f>2^K5-1</f>
        <v>1</v>
      </c>
    </row>
    <row r="6" spans="2:13" x14ac:dyDescent="0.3">
      <c r="B6" s="19"/>
      <c r="C6" s="20"/>
      <c r="D6" s="21"/>
      <c r="E6" s="20"/>
      <c r="F6" s="21"/>
      <c r="G6" s="20"/>
      <c r="H6" s="21"/>
      <c r="I6" s="22"/>
      <c r="K6" s="14">
        <f t="shared" ref="K6:K12" si="1">+K5+1</f>
        <v>2</v>
      </c>
      <c r="L6" s="14">
        <f t="shared" si="0"/>
        <v>2</v>
      </c>
      <c r="M6" s="14">
        <f t="shared" ref="M6:M14" si="2">2^K6-1</f>
        <v>3</v>
      </c>
    </row>
    <row r="7" spans="2:13" x14ac:dyDescent="0.3">
      <c r="B7" s="23"/>
      <c r="C7" s="21"/>
      <c r="D7" s="20"/>
      <c r="E7" s="21"/>
      <c r="F7" s="20"/>
      <c r="G7" s="21"/>
      <c r="H7" s="20"/>
      <c r="I7" s="24"/>
      <c r="K7" s="14">
        <f t="shared" si="1"/>
        <v>3</v>
      </c>
      <c r="L7" s="14">
        <f t="shared" si="0"/>
        <v>4</v>
      </c>
      <c r="M7" s="14">
        <f t="shared" si="2"/>
        <v>7</v>
      </c>
    </row>
    <row r="8" spans="2:13" x14ac:dyDescent="0.3">
      <c r="B8" s="19"/>
      <c r="C8" s="20"/>
      <c r="D8" s="21"/>
      <c r="E8" s="20"/>
      <c r="F8" s="21"/>
      <c r="G8" s="20"/>
      <c r="H8" s="21"/>
      <c r="I8" s="22"/>
      <c r="K8" s="14">
        <f t="shared" si="1"/>
        <v>4</v>
      </c>
      <c r="L8" s="14">
        <f t="shared" si="0"/>
        <v>8</v>
      </c>
      <c r="M8" s="14">
        <f t="shared" si="2"/>
        <v>15</v>
      </c>
    </row>
    <row r="9" spans="2:13" x14ac:dyDescent="0.3">
      <c r="B9" s="23"/>
      <c r="C9" s="21"/>
      <c r="D9" s="20"/>
      <c r="E9" s="21"/>
      <c r="F9" s="20"/>
      <c r="G9" s="21"/>
      <c r="H9" s="20"/>
      <c r="I9" s="24"/>
      <c r="K9" s="14">
        <f t="shared" si="1"/>
        <v>5</v>
      </c>
      <c r="L9" s="14">
        <f t="shared" si="0"/>
        <v>16</v>
      </c>
      <c r="M9" s="14">
        <f t="shared" si="2"/>
        <v>31</v>
      </c>
    </row>
    <row r="10" spans="2:13" x14ac:dyDescent="0.3">
      <c r="B10" s="19"/>
      <c r="C10" s="20"/>
      <c r="D10" s="21"/>
      <c r="E10" s="20"/>
      <c r="F10" s="21"/>
      <c r="G10" s="20"/>
      <c r="H10" s="21"/>
      <c r="I10" s="22"/>
      <c r="K10" s="14">
        <f t="shared" si="1"/>
        <v>6</v>
      </c>
      <c r="L10" s="14">
        <f t="shared" si="0"/>
        <v>32</v>
      </c>
      <c r="M10" s="14">
        <f t="shared" si="2"/>
        <v>63</v>
      </c>
    </row>
    <row r="11" spans="2:13" x14ac:dyDescent="0.3">
      <c r="B11" s="23"/>
      <c r="C11" s="21"/>
      <c r="D11" s="20"/>
      <c r="E11" s="21"/>
      <c r="F11" s="20"/>
      <c r="G11" s="21"/>
      <c r="H11" s="20"/>
      <c r="I11" s="24"/>
      <c r="K11" s="14">
        <f t="shared" si="1"/>
        <v>7</v>
      </c>
      <c r="L11" s="14">
        <f t="shared" si="0"/>
        <v>64</v>
      </c>
      <c r="M11" s="14">
        <f t="shared" si="2"/>
        <v>127</v>
      </c>
    </row>
    <row r="12" spans="2:13" x14ac:dyDescent="0.3">
      <c r="B12" s="25"/>
      <c r="C12" s="26"/>
      <c r="D12" s="27"/>
      <c r="E12" s="26"/>
      <c r="F12" s="27"/>
      <c r="G12" s="26"/>
      <c r="H12" s="27"/>
      <c r="I12" s="28"/>
      <c r="K12" s="14">
        <f t="shared" si="1"/>
        <v>8</v>
      </c>
      <c r="L12" s="14">
        <f t="shared" si="0"/>
        <v>128</v>
      </c>
      <c r="M12" s="14">
        <f t="shared" si="2"/>
        <v>255</v>
      </c>
    </row>
    <row r="13" spans="2:13" x14ac:dyDescent="0.3">
      <c r="K13" s="14">
        <v>20</v>
      </c>
      <c r="L13" s="14">
        <f t="shared" si="0"/>
        <v>524288</v>
      </c>
      <c r="M13" s="14">
        <f t="shared" si="2"/>
        <v>1048575</v>
      </c>
    </row>
    <row r="14" spans="2:13" x14ac:dyDescent="0.3">
      <c r="K14" s="14">
        <v>64</v>
      </c>
      <c r="L14" s="14">
        <f t="shared" si="0"/>
        <v>9.2233720368547758E+18</v>
      </c>
      <c r="M14" s="14">
        <f t="shared" si="2"/>
        <v>1.8446744073709552E+19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51DA2-9ECB-4BD8-84BB-D601EA8C7173}">
  <sheetPr>
    <tabColor rgb="FF0070C0"/>
  </sheetPr>
  <dimension ref="B2"/>
  <sheetViews>
    <sheetView showGridLines="0" workbookViewId="0"/>
  </sheetViews>
  <sheetFormatPr defaultColWidth="8.88671875" defaultRowHeight="13.8" x14ac:dyDescent="0.3"/>
  <cols>
    <col min="1" max="1" width="2.77734375" customWidth="1"/>
    <col min="2" max="2" width="25.77734375" customWidth="1"/>
  </cols>
  <sheetData>
    <row r="2" spans="2:2" ht="15.6" x14ac:dyDescent="0.3">
      <c r="B2" s="39" t="str">
        <f ca="1">MID(CELL("filename",B2),FIND("]",CELL("filename",B2))+1,256)</f>
        <v>Infections &gt;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F4232-F617-4511-9821-560497A351B0}">
  <sheetPr>
    <outlinePr summaryBelow="0"/>
  </sheetPr>
  <dimension ref="B2:N19"/>
  <sheetViews>
    <sheetView showGridLines="0" workbookViewId="0"/>
  </sheetViews>
  <sheetFormatPr defaultColWidth="8.88671875" defaultRowHeight="12" x14ac:dyDescent="0.25"/>
  <cols>
    <col min="1" max="1" width="2.77734375" style="3" customWidth="1"/>
    <col min="2" max="2" width="2.77734375" style="32" customWidth="1"/>
    <col min="3" max="3" width="10.77734375" style="33" customWidth="1"/>
    <col min="4" max="14" width="10.77734375" style="32" customWidth="1"/>
    <col min="15" max="16384" width="8.88671875" style="3"/>
  </cols>
  <sheetData>
    <row r="2" spans="2:3" x14ac:dyDescent="0.25">
      <c r="B2" s="33"/>
      <c r="C2" s="33" t="s">
        <v>18</v>
      </c>
    </row>
    <row r="4" spans="2:3" ht="12.75" customHeight="1" x14ac:dyDescent="0.35">
      <c r="B4" s="32" t="s">
        <v>17</v>
      </c>
      <c r="C4" s="10" t="s">
        <v>36</v>
      </c>
    </row>
    <row r="5" spans="2:3" ht="12.75" customHeight="1" x14ac:dyDescent="0.25">
      <c r="C5" s="10" t="s">
        <v>19</v>
      </c>
    </row>
    <row r="6" spans="2:3" ht="12.75" customHeight="1" x14ac:dyDescent="0.25"/>
    <row r="7" spans="2:3" ht="12.75" customHeight="1" x14ac:dyDescent="0.25">
      <c r="B7" s="32" t="s">
        <v>13</v>
      </c>
      <c r="C7" s="33" t="s">
        <v>20</v>
      </c>
    </row>
    <row r="8" spans="2:3" ht="12.75" customHeight="1" x14ac:dyDescent="0.25">
      <c r="B8" s="3"/>
    </row>
    <row r="9" spans="2:3" ht="12.75" customHeight="1" x14ac:dyDescent="0.25">
      <c r="B9" s="32" t="s">
        <v>14</v>
      </c>
      <c r="C9" s="33" t="s">
        <v>23</v>
      </c>
    </row>
    <row r="10" spans="2:3" ht="12.75" customHeight="1" x14ac:dyDescent="0.25"/>
    <row r="11" spans="2:3" ht="12.75" customHeight="1" x14ac:dyDescent="0.25">
      <c r="B11" s="32" t="s">
        <v>15</v>
      </c>
      <c r="C11" s="33" t="s">
        <v>22</v>
      </c>
    </row>
    <row r="12" spans="2:3" ht="12.75" customHeight="1" x14ac:dyDescent="0.25"/>
    <row r="13" spans="2:3" ht="12.75" customHeight="1" x14ac:dyDescent="0.25">
      <c r="B13" s="32" t="s">
        <v>16</v>
      </c>
      <c r="C13" s="33" t="s">
        <v>21</v>
      </c>
    </row>
    <row r="14" spans="2:3" ht="12.75" customHeight="1" x14ac:dyDescent="0.25"/>
    <row r="15" spans="2:3" ht="12.75" customHeight="1" x14ac:dyDescent="0.25">
      <c r="C15" s="3" t="s">
        <v>33</v>
      </c>
    </row>
    <row r="16" spans="2:3" ht="12.75" customHeight="1" x14ac:dyDescent="0.25">
      <c r="C16" s="3" t="s">
        <v>12</v>
      </c>
    </row>
    <row r="17" spans="3:3" ht="12.75" customHeight="1" x14ac:dyDescent="0.25">
      <c r="C17" s="13" t="s">
        <v>6</v>
      </c>
    </row>
    <row r="18" spans="3:3" ht="12.75" customHeight="1" x14ac:dyDescent="0.25"/>
    <row r="19" spans="3:3" ht="12.75" customHeight="1" x14ac:dyDescent="0.25"/>
  </sheetData>
  <hyperlinks>
    <hyperlink ref="C17" r:id="rId1" xr:uid="{BAE6D76A-9168-4136-BF33-7D9972125911}"/>
  </hyperlinks>
  <pageMargins left="0.7" right="0.7" top="0.75" bottom="0.75" header="0.3" footer="0.3"/>
  <pageSetup paperSize="9" orientation="portrait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124EA-6E81-461A-B027-9C8DBBCCC79B}">
  <sheetPr>
    <outlinePr summaryBelow="0"/>
  </sheetPr>
  <dimension ref="B1:L31"/>
  <sheetViews>
    <sheetView showGridLines="0" workbookViewId="0"/>
  </sheetViews>
  <sheetFormatPr defaultColWidth="8.88671875" defaultRowHeight="12" outlineLevelRow="1" x14ac:dyDescent="0.25"/>
  <cols>
    <col min="1" max="1" width="2.77734375" style="3" customWidth="1"/>
    <col min="2" max="2" width="12.77734375" style="3" customWidth="1"/>
    <col min="3" max="9" width="10.77734375" style="3" customWidth="1"/>
    <col min="10" max="16384" width="8.88671875" style="3"/>
  </cols>
  <sheetData>
    <row r="1" spans="2:12" ht="12.75" customHeight="1" x14ac:dyDescent="0.25"/>
    <row r="2" spans="2:12" ht="15.6" x14ac:dyDescent="0.3">
      <c r="B2" s="7" t="str">
        <f ca="1">MID(CELL("filename",B2),FIND("[",CELL("filename",B2))+1,FIND(".xls",CELL("filename",B2))-(FIND("[",CELL("filename",B2))+1))</f>
        <v>Covid-19 infection projection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spans="2:12" ht="12.75" customHeight="1" outlineLevel="1" x14ac:dyDescent="0.25"/>
    <row r="4" spans="2:12" ht="12.75" customHeight="1" outlineLevel="1" x14ac:dyDescent="0.25"/>
    <row r="5" spans="2:12" ht="12.75" customHeight="1" outlineLevel="1" x14ac:dyDescent="0.25"/>
    <row r="6" spans="2:12" ht="12.75" customHeight="1" outlineLevel="1" x14ac:dyDescent="0.25"/>
    <row r="7" spans="2:12" ht="12.75" customHeight="1" outlineLevel="1" x14ac:dyDescent="0.25"/>
    <row r="8" spans="2:12" ht="12.75" customHeight="1" outlineLevel="1" x14ac:dyDescent="0.25"/>
    <row r="9" spans="2:12" ht="12.75" customHeight="1" outlineLevel="1" x14ac:dyDescent="0.25"/>
    <row r="10" spans="2:12" ht="12.75" customHeight="1" outlineLevel="1" x14ac:dyDescent="0.25"/>
    <row r="11" spans="2:12" ht="12.75" customHeight="1" outlineLevel="1" x14ac:dyDescent="0.25"/>
    <row r="12" spans="2:12" ht="12.75" customHeight="1" outlineLevel="1" x14ac:dyDescent="0.25"/>
    <row r="13" spans="2:12" ht="12.75" customHeight="1" outlineLevel="1" x14ac:dyDescent="0.25"/>
    <row r="14" spans="2:12" ht="12.75" customHeight="1" outlineLevel="1" x14ac:dyDescent="0.25"/>
    <row r="15" spans="2:12" ht="12.75" customHeight="1" outlineLevel="1" x14ac:dyDescent="0.25"/>
    <row r="16" spans="2:12" ht="12.75" customHeight="1" outlineLevel="1" x14ac:dyDescent="0.25"/>
    <row r="17" spans="2:9" ht="12.75" customHeight="1" outlineLevel="1" x14ac:dyDescent="0.25"/>
    <row r="18" spans="2:9" ht="12.75" customHeight="1" outlineLevel="1" x14ac:dyDescent="0.25"/>
    <row r="19" spans="2:9" ht="12.75" customHeight="1" outlineLevel="1" x14ac:dyDescent="0.25"/>
    <row r="20" spans="2:9" ht="12.75" customHeight="1" x14ac:dyDescent="0.25"/>
    <row r="21" spans="2:9" ht="12.75" customHeight="1" x14ac:dyDescent="0.35">
      <c r="B21" s="2" t="s">
        <v>2</v>
      </c>
      <c r="C21" s="6">
        <v>2.5</v>
      </c>
      <c r="D21" s="3" t="s">
        <v>37</v>
      </c>
    </row>
    <row r="22" spans="2:9" ht="12.75" customHeight="1" x14ac:dyDescent="0.35">
      <c r="B22" s="2" t="s">
        <v>0</v>
      </c>
      <c r="C22" s="6">
        <v>5</v>
      </c>
      <c r="D22" s="3" t="s">
        <v>3</v>
      </c>
    </row>
    <row r="23" spans="2:9" ht="12.75" customHeight="1" x14ac:dyDescent="0.25"/>
    <row r="24" spans="2:9" ht="12.75" customHeight="1" x14ac:dyDescent="0.25">
      <c r="C24" s="3" t="s">
        <v>1</v>
      </c>
    </row>
    <row r="25" spans="2:9" ht="12.75" customHeight="1" x14ac:dyDescent="0.25">
      <c r="B25" s="9" t="s">
        <v>4</v>
      </c>
      <c r="C25" s="4">
        <v>0</v>
      </c>
      <c r="D25" s="4">
        <f t="shared" ref="D25:I25" si="0">C25+5</f>
        <v>5</v>
      </c>
      <c r="E25" s="4">
        <f t="shared" si="0"/>
        <v>10</v>
      </c>
      <c r="F25" s="4">
        <f t="shared" si="0"/>
        <v>15</v>
      </c>
      <c r="G25" s="4">
        <f t="shared" si="0"/>
        <v>20</v>
      </c>
      <c r="H25" s="4">
        <f t="shared" si="0"/>
        <v>25</v>
      </c>
      <c r="I25" s="4">
        <f t="shared" si="0"/>
        <v>30</v>
      </c>
    </row>
    <row r="26" spans="2:9" ht="12.75" customHeight="1" x14ac:dyDescent="0.25">
      <c r="B26" s="5">
        <v>1</v>
      </c>
      <c r="C26" s="31">
        <v>1</v>
      </c>
      <c r="D26" s="14">
        <f t="shared" ref="D26:I29" si="1">($C$21*$B26)^(D$25/$C$22)+C26</f>
        <v>3.5</v>
      </c>
      <c r="E26" s="8">
        <f t="shared" si="1"/>
        <v>9.75</v>
      </c>
      <c r="F26" s="8">
        <f t="shared" si="1"/>
        <v>25.375</v>
      </c>
      <c r="G26" s="8">
        <f t="shared" si="1"/>
        <v>64.4375</v>
      </c>
      <c r="H26" s="8">
        <f t="shared" si="1"/>
        <v>162.09375</v>
      </c>
      <c r="I26" s="8">
        <f t="shared" si="1"/>
        <v>406.234375</v>
      </c>
    </row>
    <row r="27" spans="2:9" ht="12.75" customHeight="1" x14ac:dyDescent="0.25">
      <c r="B27" s="5">
        <v>0.75</v>
      </c>
      <c r="C27" s="8">
        <f t="shared" ref="C27:C29" si="2">C26</f>
        <v>1</v>
      </c>
      <c r="D27" s="8">
        <f t="shared" si="1"/>
        <v>2.875</v>
      </c>
      <c r="E27" s="8">
        <f t="shared" si="1"/>
        <v>6.390625</v>
      </c>
      <c r="F27" s="8">
        <f t="shared" si="1"/>
        <v>12.982421875</v>
      </c>
      <c r="G27" s="8">
        <f t="shared" si="1"/>
        <v>25.342041015625</v>
      </c>
      <c r="H27" s="8">
        <f t="shared" si="1"/>
        <v>48.516326904296875</v>
      </c>
      <c r="I27" s="8">
        <f t="shared" si="1"/>
        <v>91.968112945556641</v>
      </c>
    </row>
    <row r="28" spans="2:9" ht="12.75" customHeight="1" x14ac:dyDescent="0.25">
      <c r="B28" s="5">
        <v>0.5</v>
      </c>
      <c r="C28" s="8">
        <f t="shared" si="2"/>
        <v>1</v>
      </c>
      <c r="D28" s="8">
        <f t="shared" si="1"/>
        <v>2.25</v>
      </c>
      <c r="E28" s="8">
        <f t="shared" si="1"/>
        <v>3.8125</v>
      </c>
      <c r="F28" s="8">
        <f t="shared" si="1"/>
        <v>5.765625</v>
      </c>
      <c r="G28" s="8">
        <f t="shared" si="1"/>
        <v>8.20703125</v>
      </c>
      <c r="H28" s="8">
        <f t="shared" si="1"/>
        <v>11.2587890625</v>
      </c>
      <c r="I28" s="8">
        <f t="shared" si="1"/>
        <v>15.073486328125</v>
      </c>
    </row>
    <row r="29" spans="2:9" ht="12.75" customHeight="1" x14ac:dyDescent="0.25">
      <c r="B29" s="5">
        <v>0.25</v>
      </c>
      <c r="C29" s="8">
        <f t="shared" si="2"/>
        <v>1</v>
      </c>
      <c r="D29" s="8">
        <f t="shared" si="1"/>
        <v>1.625</v>
      </c>
      <c r="E29" s="8">
        <f t="shared" si="1"/>
        <v>2.015625</v>
      </c>
      <c r="F29" s="8">
        <f t="shared" si="1"/>
        <v>2.259765625</v>
      </c>
      <c r="G29" s="8">
        <f t="shared" si="1"/>
        <v>2.412353515625</v>
      </c>
      <c r="H29" s="8">
        <f t="shared" si="1"/>
        <v>2.507720947265625</v>
      </c>
      <c r="I29" s="8">
        <f t="shared" si="1"/>
        <v>2.5673255920410156</v>
      </c>
    </row>
    <row r="30" spans="2:9" ht="12.75" customHeight="1" x14ac:dyDescent="0.25"/>
    <row r="31" spans="2:9" ht="12.75" customHeight="1" x14ac:dyDescent="0.25">
      <c r="B31" s="10" t="s">
        <v>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AB85-3E02-4F3A-9565-E32DC886E7FA}">
  <dimension ref="B2:F28"/>
  <sheetViews>
    <sheetView showGridLines="0" zoomScaleNormal="100" workbookViewId="0"/>
  </sheetViews>
  <sheetFormatPr defaultColWidth="8.88671875" defaultRowHeight="13.8" x14ac:dyDescent="0.3"/>
  <cols>
    <col min="1" max="1" width="2.77734375" customWidth="1"/>
    <col min="2" max="2" width="12.77734375" style="41" customWidth="1"/>
    <col min="3" max="3" width="21.77734375" customWidth="1"/>
    <col min="4" max="4" width="24.6640625" customWidth="1"/>
    <col min="5" max="5" width="44.33203125" customWidth="1"/>
    <col min="6" max="6" width="8.88671875" style="3"/>
  </cols>
  <sheetData>
    <row r="2" spans="2:6" s="3" customFormat="1" ht="12" x14ac:dyDescent="0.25">
      <c r="B2" s="32" t="s">
        <v>4</v>
      </c>
      <c r="C2" s="32" t="s">
        <v>39</v>
      </c>
      <c r="D2" s="32" t="s">
        <v>40</v>
      </c>
      <c r="E2" s="32" t="s">
        <v>41</v>
      </c>
    </row>
    <row r="8" spans="2:6" x14ac:dyDescent="0.3">
      <c r="B8" s="42">
        <v>1</v>
      </c>
      <c r="F8" s="3" t="s">
        <v>43</v>
      </c>
    </row>
    <row r="9" spans="2:6" x14ac:dyDescent="0.3">
      <c r="B9" s="41" t="s">
        <v>42</v>
      </c>
    </row>
    <row r="16" spans="2:6" x14ac:dyDescent="0.3">
      <c r="B16" s="42">
        <v>0.5</v>
      </c>
      <c r="F16" s="3" t="s">
        <v>44</v>
      </c>
    </row>
    <row r="17" spans="2:6" x14ac:dyDescent="0.3">
      <c r="B17" s="41" t="s">
        <v>46</v>
      </c>
    </row>
    <row r="23" spans="2:6" x14ac:dyDescent="0.3">
      <c r="B23" s="42">
        <v>0.25</v>
      </c>
      <c r="F23" s="3" t="s">
        <v>45</v>
      </c>
    </row>
    <row r="24" spans="2:6" x14ac:dyDescent="0.3">
      <c r="B24" s="41" t="s">
        <v>47</v>
      </c>
    </row>
    <row r="27" spans="2:6" x14ac:dyDescent="0.3">
      <c r="C27" s="3" t="s">
        <v>7</v>
      </c>
    </row>
    <row r="28" spans="2:6" x14ac:dyDescent="0.3">
      <c r="C28" s="3" t="s">
        <v>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Worksheet list</vt:lpstr>
      <vt:lpstr>Exponential growth &gt;</vt:lpstr>
      <vt:lpstr>Chess + rice</vt:lpstr>
      <vt:lpstr>Infections &gt;</vt:lpstr>
      <vt:lpstr>DOTS</vt:lpstr>
      <vt:lpstr>Covid-19</vt:lpstr>
      <vt:lpstr>WZ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Knott</dc:creator>
  <cp:lastModifiedBy>Gary Knott</cp:lastModifiedBy>
  <dcterms:created xsi:type="dcterms:W3CDTF">2020-03-22T10:46:23Z</dcterms:created>
  <dcterms:modified xsi:type="dcterms:W3CDTF">2020-03-22T19:45:06Z</dcterms:modified>
</cp:coreProperties>
</file>